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План ФХД 2012г." sheetId="1" r:id="rId1"/>
  </sheets>
  <definedNames/>
  <calcPr fullCalcOnLoad="1"/>
</workbook>
</file>

<file path=xl/sharedStrings.xml><?xml version="1.0" encoding="utf-8"?>
<sst xmlns="http://schemas.openxmlformats.org/spreadsheetml/2006/main" count="171" uniqueCount="135">
  <si>
    <t>Всего</t>
  </si>
  <si>
    <t>КОСГУ</t>
  </si>
  <si>
    <t xml:space="preserve">Планируемый   </t>
  </si>
  <si>
    <t>остаток средств</t>
  </si>
  <si>
    <t xml:space="preserve">на начало     </t>
  </si>
  <si>
    <t xml:space="preserve">планируемого  </t>
  </si>
  <si>
    <t xml:space="preserve">года          </t>
  </si>
  <si>
    <t xml:space="preserve">х </t>
  </si>
  <si>
    <t xml:space="preserve">Поступления,  </t>
  </si>
  <si>
    <t xml:space="preserve">всего, в том  </t>
  </si>
  <si>
    <t xml:space="preserve">числе:        </t>
  </si>
  <si>
    <t xml:space="preserve">Бюджетные     </t>
  </si>
  <si>
    <t xml:space="preserve">инвестиции    </t>
  </si>
  <si>
    <t xml:space="preserve">Целевые       </t>
  </si>
  <si>
    <t xml:space="preserve">субсидии      </t>
  </si>
  <si>
    <t>Поступления от</t>
  </si>
  <si>
    <t xml:space="preserve">в том числе   </t>
  </si>
  <si>
    <t>(расшифровать):</t>
  </si>
  <si>
    <t xml:space="preserve">иной,         </t>
  </si>
  <si>
    <t xml:space="preserve">приносящей    </t>
  </si>
  <si>
    <t xml:space="preserve">доход         </t>
  </si>
  <si>
    <t>деятельности, в</t>
  </si>
  <si>
    <t xml:space="preserve">том числе     </t>
  </si>
  <si>
    <t>Прочие расходы</t>
  </si>
  <si>
    <t xml:space="preserve">на конец      </t>
  </si>
  <si>
    <t xml:space="preserve">Расходы       </t>
  </si>
  <si>
    <t xml:space="preserve">(выплаты),    </t>
  </si>
  <si>
    <t>всего, из них:</t>
  </si>
  <si>
    <t>Прочие выплаты</t>
  </si>
  <si>
    <t xml:space="preserve">Начисления на </t>
  </si>
  <si>
    <t xml:space="preserve">оплату труда  </t>
  </si>
  <si>
    <t xml:space="preserve">Оплата работ, </t>
  </si>
  <si>
    <t xml:space="preserve">услуг, всего, </t>
  </si>
  <si>
    <t xml:space="preserve">из них:       </t>
  </si>
  <si>
    <t xml:space="preserve">Услуги связи  </t>
  </si>
  <si>
    <t xml:space="preserve">Транспортные  </t>
  </si>
  <si>
    <t xml:space="preserve">услуги        </t>
  </si>
  <si>
    <t>эл.энергия</t>
  </si>
  <si>
    <t>Арендная плата</t>
  </si>
  <si>
    <t>за пользование</t>
  </si>
  <si>
    <t xml:space="preserve">имуществом    </t>
  </si>
  <si>
    <t>Прочие работы,</t>
  </si>
  <si>
    <t xml:space="preserve">Безвозмездные </t>
  </si>
  <si>
    <t xml:space="preserve">перечисления  </t>
  </si>
  <si>
    <t xml:space="preserve">организациям, </t>
  </si>
  <si>
    <t>государственным</t>
  </si>
  <si>
    <t>и муниципальным</t>
  </si>
  <si>
    <t xml:space="preserve">организациям  </t>
  </si>
  <si>
    <t xml:space="preserve">Социальное    </t>
  </si>
  <si>
    <t xml:space="preserve">обеспечение,  </t>
  </si>
  <si>
    <t xml:space="preserve">Пособия по    </t>
  </si>
  <si>
    <t xml:space="preserve">социальной    </t>
  </si>
  <si>
    <t xml:space="preserve">помощи        </t>
  </si>
  <si>
    <t xml:space="preserve">населению     </t>
  </si>
  <si>
    <t xml:space="preserve">Пенсии,       </t>
  </si>
  <si>
    <t xml:space="preserve">пособия,      </t>
  </si>
  <si>
    <t xml:space="preserve">выплачиваемые </t>
  </si>
  <si>
    <t xml:space="preserve">организациями </t>
  </si>
  <si>
    <t xml:space="preserve">сектора       </t>
  </si>
  <si>
    <t xml:space="preserve">управления    </t>
  </si>
  <si>
    <t xml:space="preserve">Поступление   </t>
  </si>
  <si>
    <t xml:space="preserve">нефинансовых  </t>
  </si>
  <si>
    <t>активов, всего,</t>
  </si>
  <si>
    <t xml:space="preserve">Увеличение    </t>
  </si>
  <si>
    <t xml:space="preserve">стоимости     </t>
  </si>
  <si>
    <t xml:space="preserve">основных      </t>
  </si>
  <si>
    <t xml:space="preserve">средств       </t>
  </si>
  <si>
    <t>нематериальных</t>
  </si>
  <si>
    <t xml:space="preserve">активов       </t>
  </si>
  <si>
    <t xml:space="preserve">материальных  </t>
  </si>
  <si>
    <t xml:space="preserve">запасов       </t>
  </si>
  <si>
    <t xml:space="preserve">финансовых    </t>
  </si>
  <si>
    <t xml:space="preserve">Справочно:    </t>
  </si>
  <si>
    <t>Объем публичных</t>
  </si>
  <si>
    <t xml:space="preserve">обязательств, </t>
  </si>
  <si>
    <t xml:space="preserve">всего         </t>
  </si>
  <si>
    <t xml:space="preserve">х   </t>
  </si>
  <si>
    <t xml:space="preserve">х  </t>
  </si>
  <si>
    <t xml:space="preserve">х    </t>
  </si>
  <si>
    <t>х</t>
  </si>
  <si>
    <t>NN</t>
  </si>
  <si>
    <t>пп</t>
  </si>
  <si>
    <t xml:space="preserve">Задача    </t>
  </si>
  <si>
    <t xml:space="preserve">Мероприятие   </t>
  </si>
  <si>
    <t>Срок исполнения</t>
  </si>
  <si>
    <t xml:space="preserve">                         (подпись)         (расшифровка подписи)</t>
  </si>
  <si>
    <t>М.П.</t>
  </si>
  <si>
    <t>Руководитель финансово-</t>
  </si>
  <si>
    <t>экономической службы</t>
  </si>
  <si>
    <t xml:space="preserve"> (телефон)</t>
  </si>
  <si>
    <t>В том числе:</t>
  </si>
  <si>
    <t>Наименование показателя</t>
  </si>
  <si>
    <t>Бюджетные инвестиции</t>
  </si>
  <si>
    <t>Целевые субсидии</t>
  </si>
  <si>
    <t>Субсидии на выполнение государственного задания</t>
  </si>
  <si>
    <t>Поступления от оказания учреждением услуг (выполнения работ),относящихся в соответствии с уставом учреждения и его основным видам деятельности, представление которых для граждан и юридических лиц осуществляется на платной основе</t>
  </si>
  <si>
    <t>Поступления от иной приносящей доход деятельности</t>
  </si>
  <si>
    <t xml:space="preserve">                 IV. Мероприятия стратегического</t>
  </si>
  <si>
    <t xml:space="preserve">                                      развития государственного учреждения</t>
  </si>
  <si>
    <t>III. Показатели по поступлениям и расходам</t>
  </si>
  <si>
    <t>(выплатам) государственного учреждения</t>
  </si>
  <si>
    <t xml:space="preserve">государственного    </t>
  </si>
  <si>
    <t>Заработная плата</t>
  </si>
  <si>
    <t>Оплата труда и начисления на выплаты по оплате труда, всего, из них:</t>
  </si>
  <si>
    <t>Поступления от оказания услуг (выполнения работ), относящихся в соответствии с уставомучреждения к его основным видам деятельности, предоставление которых для граждан и юридических лиц осуществляется на платной основе, всего, в том числе (расшифровать):</t>
  </si>
  <si>
    <t xml:space="preserve">Субсидии на выполнение государственного задания </t>
  </si>
  <si>
    <r>
      <t xml:space="preserve">(расшифровать):    </t>
    </r>
    <r>
      <rPr>
        <b/>
        <sz val="10"/>
        <rFont val="Arial"/>
        <family val="2"/>
      </rPr>
      <t xml:space="preserve"> </t>
    </r>
  </si>
  <si>
    <t xml:space="preserve">Коммунальные услуги, всего, в том числе по видам (расшифровать) </t>
  </si>
  <si>
    <t xml:space="preserve">Услуги по   содержанию имущества  </t>
  </si>
  <si>
    <t>Проживание в общежитии</t>
  </si>
  <si>
    <t>Содержание автомобильных дорог</t>
  </si>
  <si>
    <t>Доходы от оказания услуг по дополнительному профессиональному образованию и по профессиональной подготовке</t>
  </si>
  <si>
    <t>Теплоэнергия</t>
  </si>
  <si>
    <t>Водснабжение</t>
  </si>
  <si>
    <t>Услуга 1
Экономика и бухгалтерский учёт по отраслям /очно/</t>
  </si>
  <si>
    <t>Услуга 2
"Техническая эксплуатация подъёмнотраспортных, строительных, дорожных машин и оборудования" /очно/</t>
  </si>
  <si>
    <t>Услуга 3
"Техническая эксплуатация подъёмнотраспортных, строительных, дорожных машин и оборудования" /заочно/</t>
  </si>
  <si>
    <t>Услуга 4
"Строительство и эксплуатация автомобильных дорог и аэродромов" /заочно/</t>
  </si>
  <si>
    <t>2. Меры соц. поддержки:</t>
  </si>
  <si>
    <t>(главный бухгалтер)     __________       Новикова Мария Владимировна</t>
  </si>
  <si>
    <t>Исполнитель             __________       Новикова Мария Владимировна</t>
  </si>
  <si>
    <t>8(49132)21-6-47</t>
  </si>
  <si>
    <t xml:space="preserve">              Новикова Мария Владимировна</t>
  </si>
  <si>
    <t xml:space="preserve">             Новикова Мария Владимировна</t>
  </si>
  <si>
    <t>Доходы по страховому возмещению</t>
  </si>
  <si>
    <t>Пост. Правит. Ряз. Обл. №334 от 30.10.2013 г.</t>
  </si>
  <si>
    <t>Пост. Правит. Ряз. Обл. №302 от 09.10.2013 г.</t>
  </si>
  <si>
    <t>"  "       2015 г.</t>
  </si>
  <si>
    <t>Поступления по исполнительному листу (возмещение ущерба)</t>
  </si>
  <si>
    <t>Плановый результат</t>
  </si>
  <si>
    <t>Руководитель учреждения __________       Арсагова Наталья Вячеславовна</t>
  </si>
  <si>
    <t>Гарантийная оплата по обеспечению выполнения контрактов</t>
  </si>
  <si>
    <t>Закон Ряз. Обл. № 47-ОЗ от 03.04.2006 г.</t>
  </si>
  <si>
    <t>Доходы от аренды (120)</t>
  </si>
  <si>
    <t>Безвозмездные перечисления (180)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</si>
</sst>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24" borderId="18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wrapText="1"/>
    </xf>
    <xf numFmtId="0" fontId="0" fillId="24" borderId="0" xfId="0" applyFill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55" xfId="0" applyNumberFormat="1" applyFont="1" applyBorder="1" applyAlignment="1">
      <alignment horizontal="center" vertical="center" wrapText="1"/>
    </xf>
    <xf numFmtId="2" fontId="0" fillId="0" borderId="56" xfId="0" applyNumberFormat="1" applyFont="1" applyBorder="1" applyAlignment="1">
      <alignment horizontal="center" vertical="center" wrapText="1"/>
    </xf>
    <xf numFmtId="2" fontId="0" fillId="0" borderId="57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56" xfId="0" applyNumberFormat="1" applyFont="1" applyFill="1" applyBorder="1" applyAlignment="1">
      <alignment horizontal="center" vertical="center" wrapText="1"/>
    </xf>
    <xf numFmtId="2" fontId="0" fillId="24" borderId="57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SheetLayoutView="100" zoomScalePageLayoutView="0" workbookViewId="0" topLeftCell="A1">
      <selection activeCell="G12" sqref="G12:H14"/>
    </sheetView>
  </sheetViews>
  <sheetFormatPr defaultColWidth="9.140625" defaultRowHeight="12.75"/>
  <cols>
    <col min="1" max="1" width="26.7109375" style="0" customWidth="1"/>
    <col min="2" max="2" width="13.7109375" style="0" customWidth="1"/>
    <col min="3" max="3" width="14.7109375" style="0" customWidth="1"/>
    <col min="4" max="4" width="15.140625" style="0" customWidth="1"/>
    <col min="5" max="5" width="15.00390625" style="0" customWidth="1"/>
    <col min="6" max="6" width="16.140625" style="0" customWidth="1"/>
    <col min="7" max="7" width="15.8515625" style="0" customWidth="1"/>
    <col min="8" max="8" width="18.421875" style="0" hidden="1" customWidth="1"/>
    <col min="9" max="9" width="15.7109375" style="0" customWidth="1"/>
  </cols>
  <sheetData>
    <row r="1" ht="12.75">
      <c r="D1" s="8" t="s">
        <v>99</v>
      </c>
    </row>
    <row r="2" ht="12.75">
      <c r="D2" s="8" t="s">
        <v>100</v>
      </c>
    </row>
    <row r="4" ht="13.5" thickBot="1"/>
    <row r="5" spans="1:9" ht="13.5" thickBot="1">
      <c r="A5" s="12" t="s">
        <v>91</v>
      </c>
      <c r="B5" s="15" t="s">
        <v>1</v>
      </c>
      <c r="C5" s="15" t="s">
        <v>0</v>
      </c>
      <c r="D5" s="14" t="s">
        <v>90</v>
      </c>
      <c r="E5" s="3"/>
      <c r="F5" s="3"/>
      <c r="G5" s="3"/>
      <c r="H5" s="3"/>
      <c r="I5" s="4"/>
    </row>
    <row r="6" spans="1:9" ht="263.25" customHeight="1" thickBot="1">
      <c r="A6" s="13"/>
      <c r="B6" s="11"/>
      <c r="C6" s="11"/>
      <c r="D6" s="17" t="s">
        <v>92</v>
      </c>
      <c r="E6" s="17" t="s">
        <v>93</v>
      </c>
      <c r="F6" s="17" t="s">
        <v>94</v>
      </c>
      <c r="G6" s="18" t="s">
        <v>95</v>
      </c>
      <c r="H6" s="19"/>
      <c r="I6" s="17" t="s">
        <v>96</v>
      </c>
    </row>
    <row r="7" spans="1:9" ht="12.75">
      <c r="A7" s="1" t="s">
        <v>2</v>
      </c>
      <c r="B7" s="82" t="s">
        <v>7</v>
      </c>
      <c r="C7" s="79">
        <f>D7+E7+F7+G7+I7</f>
        <v>241949.55</v>
      </c>
      <c r="D7" s="79"/>
      <c r="E7" s="79"/>
      <c r="F7" s="79"/>
      <c r="G7" s="125"/>
      <c r="H7" s="126"/>
      <c r="I7" s="79">
        <v>241949.55</v>
      </c>
    </row>
    <row r="8" spans="1:9" ht="12.75">
      <c r="A8" s="2" t="s">
        <v>3</v>
      </c>
      <c r="B8" s="62"/>
      <c r="C8" s="80"/>
      <c r="D8" s="80"/>
      <c r="E8" s="80"/>
      <c r="F8" s="80"/>
      <c r="G8" s="127"/>
      <c r="H8" s="128"/>
      <c r="I8" s="80"/>
    </row>
    <row r="9" spans="1:9" ht="12.75">
      <c r="A9" s="2" t="s">
        <v>4</v>
      </c>
      <c r="B9" s="62"/>
      <c r="C9" s="80"/>
      <c r="D9" s="80"/>
      <c r="E9" s="80"/>
      <c r="F9" s="80"/>
      <c r="G9" s="127"/>
      <c r="H9" s="128"/>
      <c r="I9" s="80"/>
    </row>
    <row r="10" spans="1:9" ht="12.75">
      <c r="A10" s="2" t="s">
        <v>5</v>
      </c>
      <c r="B10" s="62"/>
      <c r="C10" s="80"/>
      <c r="D10" s="80"/>
      <c r="E10" s="80"/>
      <c r="F10" s="80"/>
      <c r="G10" s="127"/>
      <c r="H10" s="128"/>
      <c r="I10" s="80"/>
    </row>
    <row r="11" spans="1:9" ht="13.5" thickBot="1">
      <c r="A11" s="6" t="s">
        <v>6</v>
      </c>
      <c r="B11" s="61"/>
      <c r="C11" s="81"/>
      <c r="D11" s="81"/>
      <c r="E11" s="81"/>
      <c r="F11" s="81"/>
      <c r="G11" s="129"/>
      <c r="H11" s="130"/>
      <c r="I11" s="81"/>
    </row>
    <row r="12" spans="1:9" ht="12.75">
      <c r="A12" s="2" t="s">
        <v>8</v>
      </c>
      <c r="B12" s="82" t="s">
        <v>7</v>
      </c>
      <c r="C12" s="76">
        <f>E12+F12+G12+I12</f>
        <v>36454668.21</v>
      </c>
      <c r="D12" s="98">
        <v>0</v>
      </c>
      <c r="E12" s="76">
        <f>E17</f>
        <v>138000</v>
      </c>
      <c r="F12" s="76">
        <f>F19</f>
        <v>32120462.75</v>
      </c>
      <c r="G12" s="72">
        <f>G23</f>
        <v>750000</v>
      </c>
      <c r="H12" s="73"/>
      <c r="I12" s="76">
        <f>I49</f>
        <v>3446205.4600000004</v>
      </c>
    </row>
    <row r="13" spans="1:9" ht="12.75">
      <c r="A13" s="2" t="s">
        <v>9</v>
      </c>
      <c r="B13" s="62"/>
      <c r="C13" s="77"/>
      <c r="D13" s="99"/>
      <c r="E13" s="77"/>
      <c r="F13" s="77"/>
      <c r="G13" s="74"/>
      <c r="H13" s="75"/>
      <c r="I13" s="77"/>
    </row>
    <row r="14" spans="1:9" ht="13.5" thickBot="1">
      <c r="A14" s="6" t="s">
        <v>10</v>
      </c>
      <c r="B14" s="61"/>
      <c r="C14" s="78"/>
      <c r="D14" s="100"/>
      <c r="E14" s="78"/>
      <c r="F14" s="78"/>
      <c r="G14" s="91"/>
      <c r="H14" s="93"/>
      <c r="I14" s="78"/>
    </row>
    <row r="15" spans="1:9" ht="12.75">
      <c r="A15" s="2" t="s">
        <v>11</v>
      </c>
      <c r="B15" s="82" t="s">
        <v>7</v>
      </c>
      <c r="C15" s="76">
        <f>D15+E15+F15+G15+I15</f>
        <v>0</v>
      </c>
      <c r="D15" s="98">
        <v>0</v>
      </c>
      <c r="E15" s="76"/>
      <c r="F15" s="76"/>
      <c r="G15" s="72"/>
      <c r="H15" s="73"/>
      <c r="I15" s="76"/>
    </row>
    <row r="16" spans="1:9" ht="13.5" thickBot="1">
      <c r="A16" s="6" t="s">
        <v>12</v>
      </c>
      <c r="B16" s="61"/>
      <c r="C16" s="78"/>
      <c r="D16" s="100"/>
      <c r="E16" s="78"/>
      <c r="F16" s="78"/>
      <c r="G16" s="91"/>
      <c r="H16" s="93"/>
      <c r="I16" s="78"/>
    </row>
    <row r="17" spans="1:9" ht="12.75">
      <c r="A17" s="2" t="s">
        <v>13</v>
      </c>
      <c r="B17" s="82" t="s">
        <v>7</v>
      </c>
      <c r="C17" s="76">
        <f>E17</f>
        <v>138000</v>
      </c>
      <c r="D17" s="76"/>
      <c r="E17" s="76">
        <v>138000</v>
      </c>
      <c r="F17" s="76"/>
      <c r="G17" s="72"/>
      <c r="H17" s="73"/>
      <c r="I17" s="76"/>
    </row>
    <row r="18" spans="1:9" ht="13.5" thickBot="1">
      <c r="A18" s="6" t="s">
        <v>14</v>
      </c>
      <c r="B18" s="61"/>
      <c r="C18" s="78"/>
      <c r="D18" s="78"/>
      <c r="E18" s="78"/>
      <c r="F18" s="78"/>
      <c r="G18" s="91"/>
      <c r="H18" s="93"/>
      <c r="I18" s="78"/>
    </row>
    <row r="19" spans="1:9" ht="25.5" customHeight="1">
      <c r="A19" s="79" t="s">
        <v>105</v>
      </c>
      <c r="B19" s="82" t="s">
        <v>7</v>
      </c>
      <c r="C19" s="76">
        <f>D19+E19+F19+G19+I19</f>
        <v>32120462.75</v>
      </c>
      <c r="D19" s="76"/>
      <c r="E19" s="76"/>
      <c r="F19" s="76">
        <v>32120462.75</v>
      </c>
      <c r="G19" s="72"/>
      <c r="H19" s="73"/>
      <c r="I19" s="76"/>
    </row>
    <row r="20" spans="1:9" ht="12.75">
      <c r="A20" s="80"/>
      <c r="B20" s="62"/>
      <c r="C20" s="77"/>
      <c r="D20" s="77"/>
      <c r="E20" s="77"/>
      <c r="F20" s="77"/>
      <c r="G20" s="74"/>
      <c r="H20" s="75"/>
      <c r="I20" s="77"/>
    </row>
    <row r="21" spans="1:9" ht="12.75">
      <c r="A21" s="80"/>
      <c r="B21" s="62"/>
      <c r="C21" s="77"/>
      <c r="D21" s="77"/>
      <c r="E21" s="77"/>
      <c r="F21" s="77"/>
      <c r="G21" s="74"/>
      <c r="H21" s="75"/>
      <c r="I21" s="77"/>
    </row>
    <row r="22" spans="1:9" ht="81" customHeight="1" thickBot="1">
      <c r="A22" s="81"/>
      <c r="B22" s="61"/>
      <c r="C22" s="78"/>
      <c r="D22" s="78"/>
      <c r="E22" s="78"/>
      <c r="F22" s="78"/>
      <c r="G22" s="74"/>
      <c r="H22" s="75"/>
      <c r="I22" s="78"/>
    </row>
    <row r="23" spans="1:9" ht="12.75">
      <c r="A23" s="63" t="s">
        <v>104</v>
      </c>
      <c r="B23" s="82" t="s">
        <v>7</v>
      </c>
      <c r="C23" s="76">
        <f>G23</f>
        <v>750000</v>
      </c>
      <c r="D23" s="76"/>
      <c r="E23" s="76"/>
      <c r="F23" s="76"/>
      <c r="G23" s="72">
        <f>G45+G46+G47+G48</f>
        <v>750000</v>
      </c>
      <c r="H23" s="73"/>
      <c r="I23" s="76"/>
    </row>
    <row r="24" spans="1:9" ht="30.75" customHeight="1">
      <c r="A24" s="64"/>
      <c r="B24" s="62"/>
      <c r="C24" s="77"/>
      <c r="D24" s="77"/>
      <c r="E24" s="77"/>
      <c r="F24" s="77"/>
      <c r="G24" s="74"/>
      <c r="H24" s="75"/>
      <c r="I24" s="77"/>
    </row>
    <row r="25" spans="1:9" ht="12.75">
      <c r="A25" s="64"/>
      <c r="B25" s="62"/>
      <c r="C25" s="77"/>
      <c r="D25" s="77"/>
      <c r="E25" s="77"/>
      <c r="F25" s="77"/>
      <c r="G25" s="74"/>
      <c r="H25" s="75"/>
      <c r="I25" s="77"/>
    </row>
    <row r="26" spans="1:9" ht="12.75">
      <c r="A26" s="64"/>
      <c r="B26" s="62"/>
      <c r="C26" s="77"/>
      <c r="D26" s="77"/>
      <c r="E26" s="77"/>
      <c r="F26" s="77"/>
      <c r="G26" s="74"/>
      <c r="H26" s="75"/>
      <c r="I26" s="77"/>
    </row>
    <row r="27" spans="1:9" ht="12.75">
      <c r="A27" s="64"/>
      <c r="B27" s="62"/>
      <c r="C27" s="77"/>
      <c r="D27" s="77"/>
      <c r="E27" s="77"/>
      <c r="F27" s="77"/>
      <c r="G27" s="74"/>
      <c r="H27" s="75"/>
      <c r="I27" s="77"/>
    </row>
    <row r="28" spans="1:9" ht="12.75">
      <c r="A28" s="64"/>
      <c r="B28" s="62"/>
      <c r="C28" s="77"/>
      <c r="D28" s="77"/>
      <c r="E28" s="77"/>
      <c r="F28" s="77"/>
      <c r="G28" s="74"/>
      <c r="H28" s="75"/>
      <c r="I28" s="77"/>
    </row>
    <row r="29" spans="1:9" ht="12.75">
      <c r="A29" s="64"/>
      <c r="B29" s="62"/>
      <c r="C29" s="77"/>
      <c r="D29" s="77"/>
      <c r="E29" s="77"/>
      <c r="F29" s="77"/>
      <c r="G29" s="74"/>
      <c r="H29" s="75"/>
      <c r="I29" s="77"/>
    </row>
    <row r="30" spans="1:9" ht="12.75">
      <c r="A30" s="64"/>
      <c r="B30" s="62"/>
      <c r="C30" s="77"/>
      <c r="D30" s="77"/>
      <c r="E30" s="77"/>
      <c r="F30" s="77"/>
      <c r="G30" s="74"/>
      <c r="H30" s="75"/>
      <c r="I30" s="77"/>
    </row>
    <row r="31" spans="1:9" ht="12.75">
      <c r="A31" s="64"/>
      <c r="B31" s="62"/>
      <c r="C31" s="77"/>
      <c r="D31" s="77"/>
      <c r="E31" s="77"/>
      <c r="F31" s="77"/>
      <c r="G31" s="74"/>
      <c r="H31" s="75"/>
      <c r="I31" s="77"/>
    </row>
    <row r="32" spans="1:9" ht="12.75">
      <c r="A32" s="64"/>
      <c r="B32" s="62"/>
      <c r="C32" s="77"/>
      <c r="D32" s="77"/>
      <c r="E32" s="77"/>
      <c r="F32" s="77"/>
      <c r="G32" s="74"/>
      <c r="H32" s="75"/>
      <c r="I32" s="77"/>
    </row>
    <row r="33" spans="1:9" ht="10.5" customHeight="1">
      <c r="A33" s="64"/>
      <c r="B33" s="62"/>
      <c r="C33" s="77"/>
      <c r="D33" s="77"/>
      <c r="E33" s="77"/>
      <c r="F33" s="77"/>
      <c r="G33" s="74"/>
      <c r="H33" s="75"/>
      <c r="I33" s="77"/>
    </row>
    <row r="34" spans="1:9" ht="12.75" customHeight="1" hidden="1">
      <c r="A34" s="64"/>
      <c r="B34" s="62"/>
      <c r="C34" s="77"/>
      <c r="D34" s="77"/>
      <c r="E34" s="77"/>
      <c r="F34" s="77"/>
      <c r="G34" s="74"/>
      <c r="H34" s="75"/>
      <c r="I34" s="77"/>
    </row>
    <row r="35" spans="1:9" ht="6" customHeight="1">
      <c r="A35" s="64"/>
      <c r="B35" s="62"/>
      <c r="C35" s="77"/>
      <c r="D35" s="77"/>
      <c r="E35" s="77"/>
      <c r="F35" s="77"/>
      <c r="G35" s="74"/>
      <c r="H35" s="75"/>
      <c r="I35" s="77"/>
    </row>
    <row r="36" spans="1:9" ht="12.75" customHeight="1" hidden="1">
      <c r="A36" s="64"/>
      <c r="B36" s="62"/>
      <c r="C36" s="77"/>
      <c r="D36" s="77"/>
      <c r="E36" s="77"/>
      <c r="F36" s="77"/>
      <c r="G36" s="74"/>
      <c r="H36" s="75"/>
      <c r="I36" s="77"/>
    </row>
    <row r="37" spans="1:9" ht="4.5" customHeight="1">
      <c r="A37" s="64"/>
      <c r="B37" s="62"/>
      <c r="C37" s="77"/>
      <c r="D37" s="77"/>
      <c r="E37" s="77"/>
      <c r="F37" s="77"/>
      <c r="G37" s="74"/>
      <c r="H37" s="75"/>
      <c r="I37" s="77"/>
    </row>
    <row r="38" spans="1:9" ht="12.75" customHeight="1" hidden="1">
      <c r="A38" s="64"/>
      <c r="B38" s="62"/>
      <c r="C38" s="77"/>
      <c r="D38" s="77"/>
      <c r="E38" s="77"/>
      <c r="F38" s="77"/>
      <c r="G38" s="74"/>
      <c r="H38" s="75"/>
      <c r="I38" s="77"/>
    </row>
    <row r="39" spans="1:9" ht="12.75" customHeight="1" hidden="1">
      <c r="A39" s="64"/>
      <c r="B39" s="62"/>
      <c r="C39" s="77"/>
      <c r="D39" s="77"/>
      <c r="E39" s="77"/>
      <c r="F39" s="77"/>
      <c r="G39" s="74"/>
      <c r="H39" s="75"/>
      <c r="I39" s="77"/>
    </row>
    <row r="40" spans="1:9" ht="3.75" customHeight="1">
      <c r="A40" s="64"/>
      <c r="B40" s="62"/>
      <c r="C40" s="77"/>
      <c r="D40" s="77"/>
      <c r="E40" s="77"/>
      <c r="F40" s="77"/>
      <c r="G40" s="74"/>
      <c r="H40" s="75"/>
      <c r="I40" s="77"/>
    </row>
    <row r="41" spans="1:9" ht="13.5" customHeight="1" hidden="1" thickBot="1">
      <c r="A41" s="64"/>
      <c r="B41" s="62"/>
      <c r="C41" s="77"/>
      <c r="D41" s="77"/>
      <c r="E41" s="77"/>
      <c r="F41" s="77"/>
      <c r="G41" s="74"/>
      <c r="H41" s="75"/>
      <c r="I41" s="77"/>
    </row>
    <row r="42" spans="1:9" ht="13.5" customHeight="1" hidden="1" thickBot="1">
      <c r="A42" s="64"/>
      <c r="B42" s="62"/>
      <c r="C42" s="77"/>
      <c r="D42" s="77"/>
      <c r="E42" s="77"/>
      <c r="F42" s="77"/>
      <c r="G42" s="74"/>
      <c r="H42" s="75"/>
      <c r="I42" s="77"/>
    </row>
    <row r="43" spans="1:9" ht="13.5" customHeight="1" hidden="1" thickBot="1">
      <c r="A43" s="64"/>
      <c r="B43" s="62"/>
      <c r="C43" s="77"/>
      <c r="D43" s="77"/>
      <c r="E43" s="77"/>
      <c r="F43" s="77"/>
      <c r="G43" s="74"/>
      <c r="H43" s="75"/>
      <c r="I43" s="77"/>
    </row>
    <row r="44" spans="1:9" ht="13.5" customHeight="1" hidden="1" thickBot="1">
      <c r="A44" s="65"/>
      <c r="B44" s="66"/>
      <c r="C44" s="71"/>
      <c r="D44" s="71"/>
      <c r="E44" s="71"/>
      <c r="F44" s="71"/>
      <c r="G44" s="83"/>
      <c r="H44" s="84"/>
      <c r="I44" s="71"/>
    </row>
    <row r="45" spans="1:9" ht="38.25">
      <c r="A45" s="44" t="s">
        <v>114</v>
      </c>
      <c r="B45" s="50" t="s">
        <v>7</v>
      </c>
      <c r="C45" s="46">
        <v>0</v>
      </c>
      <c r="D45" s="46"/>
      <c r="E45" s="46"/>
      <c r="F45" s="45"/>
      <c r="G45" s="85">
        <v>0</v>
      </c>
      <c r="H45" s="86"/>
      <c r="I45" s="45"/>
    </row>
    <row r="46" spans="1:9" ht="77.25" thickBot="1">
      <c r="A46" s="40" t="s">
        <v>115</v>
      </c>
      <c r="B46" s="47" t="s">
        <v>7</v>
      </c>
      <c r="C46" s="48">
        <v>0</v>
      </c>
      <c r="D46" s="48"/>
      <c r="E46" s="48"/>
      <c r="F46" s="48"/>
      <c r="G46" s="123">
        <v>0</v>
      </c>
      <c r="H46" s="124"/>
      <c r="I46" s="49"/>
    </row>
    <row r="47" spans="1:9" ht="77.25" thickBot="1">
      <c r="A47" s="6" t="s">
        <v>116</v>
      </c>
      <c r="B47" s="5" t="s">
        <v>7</v>
      </c>
      <c r="C47" s="26">
        <v>375000</v>
      </c>
      <c r="D47" s="26"/>
      <c r="E47" s="26"/>
      <c r="F47" s="26"/>
      <c r="G47" s="91">
        <v>375000</v>
      </c>
      <c r="H47" s="93"/>
      <c r="I47" s="27"/>
    </row>
    <row r="48" spans="1:9" ht="64.5" thickBot="1">
      <c r="A48" s="6" t="s">
        <v>117</v>
      </c>
      <c r="B48" s="5" t="s">
        <v>7</v>
      </c>
      <c r="C48" s="26">
        <v>375000</v>
      </c>
      <c r="D48" s="26"/>
      <c r="E48" s="26"/>
      <c r="F48" s="26"/>
      <c r="G48" s="91">
        <v>375000</v>
      </c>
      <c r="H48" s="118"/>
      <c r="I48" s="27"/>
    </row>
    <row r="49" spans="1:9" ht="12.75">
      <c r="A49" s="2" t="s">
        <v>15</v>
      </c>
      <c r="B49" s="82" t="s">
        <v>7</v>
      </c>
      <c r="C49" s="76">
        <f>I49</f>
        <v>3446205.4600000004</v>
      </c>
      <c r="D49" s="76"/>
      <c r="E49" s="76"/>
      <c r="F49" s="76"/>
      <c r="G49" s="72"/>
      <c r="H49" s="73"/>
      <c r="I49" s="119">
        <f>I56+I57+I58+I59+I60+I61+I62+I63</f>
        <v>3446205.4600000004</v>
      </c>
    </row>
    <row r="50" spans="1:9" ht="12.75">
      <c r="A50" s="2" t="s">
        <v>18</v>
      </c>
      <c r="B50" s="62"/>
      <c r="C50" s="77"/>
      <c r="D50" s="77"/>
      <c r="E50" s="77"/>
      <c r="F50" s="77"/>
      <c r="G50" s="74"/>
      <c r="H50" s="75"/>
      <c r="I50" s="120"/>
    </row>
    <row r="51" spans="1:9" ht="12.75">
      <c r="A51" s="2" t="s">
        <v>19</v>
      </c>
      <c r="B51" s="62"/>
      <c r="C51" s="77"/>
      <c r="D51" s="77"/>
      <c r="E51" s="77"/>
      <c r="F51" s="77"/>
      <c r="G51" s="74"/>
      <c r="H51" s="75"/>
      <c r="I51" s="120"/>
    </row>
    <row r="52" spans="1:9" ht="12.75">
      <c r="A52" s="2" t="s">
        <v>20</v>
      </c>
      <c r="B52" s="62"/>
      <c r="C52" s="77"/>
      <c r="D52" s="77"/>
      <c r="E52" s="77"/>
      <c r="F52" s="77"/>
      <c r="G52" s="74"/>
      <c r="H52" s="75"/>
      <c r="I52" s="120"/>
    </row>
    <row r="53" spans="1:9" ht="12.75">
      <c r="A53" s="2" t="s">
        <v>21</v>
      </c>
      <c r="B53" s="62"/>
      <c r="C53" s="77"/>
      <c r="D53" s="77"/>
      <c r="E53" s="77"/>
      <c r="F53" s="77"/>
      <c r="G53" s="74"/>
      <c r="H53" s="75"/>
      <c r="I53" s="120"/>
    </row>
    <row r="54" spans="1:9" ht="12.75">
      <c r="A54" s="2" t="s">
        <v>22</v>
      </c>
      <c r="B54" s="62"/>
      <c r="C54" s="77"/>
      <c r="D54" s="77"/>
      <c r="E54" s="77"/>
      <c r="F54" s="77"/>
      <c r="G54" s="74"/>
      <c r="H54" s="75"/>
      <c r="I54" s="120"/>
    </row>
    <row r="55" spans="1:9" ht="47.25" customHeight="1" thickBot="1">
      <c r="A55" s="6" t="s">
        <v>106</v>
      </c>
      <c r="B55" s="61"/>
      <c r="C55" s="78"/>
      <c r="D55" s="78"/>
      <c r="E55" s="78"/>
      <c r="F55" s="78"/>
      <c r="G55" s="91"/>
      <c r="H55" s="93"/>
      <c r="I55" s="121"/>
    </row>
    <row r="56" spans="1:9" ht="28.5" customHeight="1" thickBot="1">
      <c r="A56" s="16" t="s">
        <v>110</v>
      </c>
      <c r="B56" s="57"/>
      <c r="C56" s="58">
        <f aca="true" t="shared" si="0" ref="C56:C64">I56</f>
        <v>1392019</v>
      </c>
      <c r="D56" s="58"/>
      <c r="E56" s="58"/>
      <c r="F56" s="58"/>
      <c r="G56" s="59"/>
      <c r="H56" s="29"/>
      <c r="I56" s="30">
        <v>1392019</v>
      </c>
    </row>
    <row r="57" spans="1:9" ht="86.25" customHeight="1" thickBot="1">
      <c r="A57" s="16" t="s">
        <v>111</v>
      </c>
      <c r="B57" s="16"/>
      <c r="C57" s="34">
        <f t="shared" si="0"/>
        <v>1495823.86</v>
      </c>
      <c r="D57" s="34"/>
      <c r="E57" s="34"/>
      <c r="F57" s="34"/>
      <c r="G57" s="34"/>
      <c r="H57" s="29"/>
      <c r="I57" s="30">
        <v>1495823.86</v>
      </c>
    </row>
    <row r="58" spans="1:9" ht="66" customHeight="1" thickBot="1">
      <c r="A58" s="16" t="s">
        <v>124</v>
      </c>
      <c r="B58" s="16"/>
      <c r="C58" s="34">
        <f t="shared" si="0"/>
        <v>0</v>
      </c>
      <c r="D58" s="34"/>
      <c r="E58" s="34"/>
      <c r="F58" s="34"/>
      <c r="G58" s="34"/>
      <c r="H58" s="29"/>
      <c r="I58" s="30">
        <v>0</v>
      </c>
    </row>
    <row r="59" spans="1:9" ht="30" customHeight="1" thickBot="1">
      <c r="A59" s="16" t="s">
        <v>133</v>
      </c>
      <c r="B59" s="57"/>
      <c r="C59" s="58">
        <f t="shared" si="0"/>
        <v>24592.1</v>
      </c>
      <c r="D59" s="58"/>
      <c r="E59" s="58"/>
      <c r="F59" s="58"/>
      <c r="G59" s="60"/>
      <c r="H59" s="29"/>
      <c r="I59" s="30">
        <v>24592.1</v>
      </c>
    </row>
    <row r="60" spans="1:9" ht="30" customHeight="1" thickBot="1">
      <c r="A60" s="16" t="s">
        <v>134</v>
      </c>
      <c r="B60" s="57"/>
      <c r="C60" s="58">
        <f>I60</f>
        <v>24450</v>
      </c>
      <c r="D60" s="58"/>
      <c r="E60" s="58"/>
      <c r="F60" s="58"/>
      <c r="G60" s="60"/>
      <c r="H60" s="29"/>
      <c r="I60" s="30">
        <v>24450</v>
      </c>
    </row>
    <row r="61" spans="1:9" ht="43.5" customHeight="1" thickBot="1">
      <c r="A61" s="16" t="s">
        <v>131</v>
      </c>
      <c r="B61" s="57"/>
      <c r="C61" s="58">
        <f>I61</f>
        <v>444628.8</v>
      </c>
      <c r="D61" s="58"/>
      <c r="E61" s="58"/>
      <c r="F61" s="58"/>
      <c r="G61" s="60"/>
      <c r="H61" s="29"/>
      <c r="I61" s="30">
        <v>444628.8</v>
      </c>
    </row>
    <row r="62" spans="1:9" ht="45.75" customHeight="1" thickBot="1">
      <c r="A62" s="16" t="s">
        <v>128</v>
      </c>
      <c r="B62" s="16"/>
      <c r="C62" s="34">
        <f>I62</f>
        <v>61091.7</v>
      </c>
      <c r="D62" s="34"/>
      <c r="E62" s="34"/>
      <c r="F62" s="34"/>
      <c r="G62" s="34"/>
      <c r="H62" s="29"/>
      <c r="I62" s="30">
        <v>61091.7</v>
      </c>
    </row>
    <row r="63" spans="1:9" ht="23.25" customHeight="1" thickBot="1">
      <c r="A63" s="16" t="s">
        <v>109</v>
      </c>
      <c r="B63" s="41"/>
      <c r="C63" s="42">
        <f t="shared" si="0"/>
        <v>3600</v>
      </c>
      <c r="D63" s="42"/>
      <c r="E63" s="42"/>
      <c r="F63" s="42"/>
      <c r="G63" s="43"/>
      <c r="H63" s="29"/>
      <c r="I63" s="30">
        <v>3600</v>
      </c>
    </row>
    <row r="64" spans="1:9" ht="12.75">
      <c r="A64" s="2" t="s">
        <v>2</v>
      </c>
      <c r="B64" s="82" t="s">
        <v>7</v>
      </c>
      <c r="C64" s="76">
        <f t="shared" si="0"/>
        <v>0</v>
      </c>
      <c r="D64" s="76"/>
      <c r="E64" s="76"/>
      <c r="F64" s="76"/>
      <c r="G64" s="72"/>
      <c r="H64" s="87"/>
      <c r="I64" s="116">
        <f>C12+I7-C69</f>
        <v>0</v>
      </c>
    </row>
    <row r="65" spans="1:9" ht="12.75">
      <c r="A65" s="2" t="s">
        <v>3</v>
      </c>
      <c r="B65" s="62"/>
      <c r="C65" s="77"/>
      <c r="D65" s="77"/>
      <c r="E65" s="77"/>
      <c r="F65" s="77"/>
      <c r="G65" s="74"/>
      <c r="H65" s="101"/>
      <c r="I65" s="122"/>
    </row>
    <row r="66" spans="1:9" ht="12.75">
      <c r="A66" s="2" t="s">
        <v>24</v>
      </c>
      <c r="B66" s="62"/>
      <c r="C66" s="77"/>
      <c r="D66" s="77"/>
      <c r="E66" s="77"/>
      <c r="F66" s="77"/>
      <c r="G66" s="74"/>
      <c r="H66" s="101"/>
      <c r="I66" s="122"/>
    </row>
    <row r="67" spans="1:9" ht="12.75">
      <c r="A67" s="2" t="s">
        <v>5</v>
      </c>
      <c r="B67" s="62"/>
      <c r="C67" s="77"/>
      <c r="D67" s="77"/>
      <c r="E67" s="77"/>
      <c r="F67" s="77"/>
      <c r="G67" s="74"/>
      <c r="H67" s="101"/>
      <c r="I67" s="122"/>
    </row>
    <row r="68" spans="1:9" ht="13.5" thickBot="1">
      <c r="A68" s="6" t="s">
        <v>6</v>
      </c>
      <c r="B68" s="61"/>
      <c r="C68" s="78"/>
      <c r="D68" s="78"/>
      <c r="E68" s="78"/>
      <c r="F68" s="78"/>
      <c r="G68" s="91"/>
      <c r="H68" s="92"/>
      <c r="I68" s="117"/>
    </row>
    <row r="69" spans="1:9" ht="12.75">
      <c r="A69" s="2" t="s">
        <v>25</v>
      </c>
      <c r="B69" s="82" t="s">
        <v>7</v>
      </c>
      <c r="C69" s="98">
        <f>E69+F69+G69+I69</f>
        <v>36696617.76</v>
      </c>
      <c r="D69" s="98">
        <v>0</v>
      </c>
      <c r="E69" s="110">
        <f>E92+E131</f>
        <v>138000</v>
      </c>
      <c r="F69" s="76">
        <f>F74+F79+F104+F118+F119</f>
        <v>32120462.75</v>
      </c>
      <c r="G69" s="72">
        <f>G74+G79+G119</f>
        <v>750000</v>
      </c>
      <c r="H69" s="87"/>
      <c r="I69" s="76">
        <f>I74+I79+I118+I119</f>
        <v>3688155.0100000002</v>
      </c>
    </row>
    <row r="70" spans="1:9" ht="12.75">
      <c r="A70" s="2" t="s">
        <v>26</v>
      </c>
      <c r="B70" s="62"/>
      <c r="C70" s="99"/>
      <c r="D70" s="99"/>
      <c r="E70" s="111"/>
      <c r="F70" s="77"/>
      <c r="G70" s="74"/>
      <c r="H70" s="101"/>
      <c r="I70" s="77"/>
    </row>
    <row r="71" spans="1:9" ht="12.75">
      <c r="A71" s="2" t="s">
        <v>9</v>
      </c>
      <c r="B71" s="62"/>
      <c r="C71" s="99"/>
      <c r="D71" s="99"/>
      <c r="E71" s="111"/>
      <c r="F71" s="77"/>
      <c r="G71" s="74"/>
      <c r="H71" s="101"/>
      <c r="I71" s="77"/>
    </row>
    <row r="72" spans="1:9" ht="13.5" thickBot="1">
      <c r="A72" s="6" t="s">
        <v>10</v>
      </c>
      <c r="B72" s="61"/>
      <c r="C72" s="100"/>
      <c r="D72" s="100"/>
      <c r="E72" s="112"/>
      <c r="F72" s="78"/>
      <c r="G72" s="91"/>
      <c r="H72" s="92"/>
      <c r="I72" s="78"/>
    </row>
    <row r="73" spans="1:9" ht="13.5" thickBot="1">
      <c r="A73" s="2"/>
      <c r="B73" s="2"/>
      <c r="C73" s="23"/>
      <c r="D73" s="23"/>
      <c r="E73" s="23"/>
      <c r="F73" s="23"/>
      <c r="G73" s="24"/>
      <c r="H73" s="29"/>
      <c r="I73" s="33"/>
    </row>
    <row r="74" spans="1:9" ht="45" customHeight="1" thickBot="1">
      <c r="A74" s="16" t="s">
        <v>103</v>
      </c>
      <c r="B74" s="1">
        <v>210</v>
      </c>
      <c r="C74" s="20">
        <f>E74+F74+G74+I74</f>
        <v>24135352.25</v>
      </c>
      <c r="D74" s="20"/>
      <c r="E74" s="20">
        <f>E75+E76</f>
        <v>0</v>
      </c>
      <c r="F74" s="20">
        <f>F75+F76+F77</f>
        <v>22050700.75</v>
      </c>
      <c r="G74" s="72">
        <f>G75+G76+G77</f>
        <v>325500</v>
      </c>
      <c r="H74" s="87"/>
      <c r="I74" s="31">
        <f>I75+I76+I77</f>
        <v>1759151.5</v>
      </c>
    </row>
    <row r="75" spans="1:9" ht="13.5" thickBot="1">
      <c r="A75" s="6" t="s">
        <v>102</v>
      </c>
      <c r="B75" s="16">
        <v>211</v>
      </c>
      <c r="C75" s="34">
        <f>I75+G75+F75</f>
        <v>18526765.34</v>
      </c>
      <c r="D75" s="34"/>
      <c r="E75" s="34"/>
      <c r="F75" s="34">
        <v>16922427.41</v>
      </c>
      <c r="G75" s="88">
        <v>250000</v>
      </c>
      <c r="H75" s="89"/>
      <c r="I75" s="34">
        <v>1354337.93</v>
      </c>
    </row>
    <row r="76" spans="1:9" ht="13.5" thickBot="1">
      <c r="A76" s="6" t="s">
        <v>28</v>
      </c>
      <c r="B76" s="5">
        <v>212</v>
      </c>
      <c r="C76" s="26">
        <f>D76+E76+F76+G76+I76</f>
        <v>54900</v>
      </c>
      <c r="D76" s="26"/>
      <c r="E76" s="39">
        <v>0</v>
      </c>
      <c r="F76" s="26">
        <v>17700</v>
      </c>
      <c r="G76" s="88"/>
      <c r="H76" s="90"/>
      <c r="I76" s="27">
        <v>37200</v>
      </c>
    </row>
    <row r="77" spans="1:9" ht="12.75">
      <c r="A77" s="2" t="s">
        <v>29</v>
      </c>
      <c r="B77" s="82">
        <v>213</v>
      </c>
      <c r="C77" s="76">
        <f>F77+G77+I77</f>
        <v>5553686.91</v>
      </c>
      <c r="D77" s="76"/>
      <c r="E77" s="76"/>
      <c r="F77" s="76">
        <v>5110573.34</v>
      </c>
      <c r="G77" s="72">
        <v>75500</v>
      </c>
      <c r="H77" s="87"/>
      <c r="I77" s="116">
        <v>367613.57</v>
      </c>
    </row>
    <row r="78" spans="1:9" ht="13.5" thickBot="1">
      <c r="A78" s="6" t="s">
        <v>30</v>
      </c>
      <c r="B78" s="61"/>
      <c r="C78" s="78"/>
      <c r="D78" s="78"/>
      <c r="E78" s="78"/>
      <c r="F78" s="78"/>
      <c r="G78" s="91"/>
      <c r="H78" s="92"/>
      <c r="I78" s="117"/>
    </row>
    <row r="79" spans="1:9" ht="12.75">
      <c r="A79" s="2" t="s">
        <v>31</v>
      </c>
      <c r="B79" s="82">
        <v>220</v>
      </c>
      <c r="C79" s="76">
        <f>E79+F79+G79+I79</f>
        <v>9046553.37</v>
      </c>
      <c r="D79" s="76"/>
      <c r="E79" s="76">
        <f>E93</f>
        <v>0</v>
      </c>
      <c r="F79" s="76">
        <f>F82+F83+F85+F92+F93</f>
        <v>8225234.75</v>
      </c>
      <c r="G79" s="72">
        <f>G92+G93</f>
        <v>0</v>
      </c>
      <c r="H79" s="87"/>
      <c r="I79" s="113">
        <f>I82+I83+I85+I92+I93</f>
        <v>821318.62</v>
      </c>
    </row>
    <row r="80" spans="1:9" ht="12.75">
      <c r="A80" s="2" t="s">
        <v>32</v>
      </c>
      <c r="B80" s="62"/>
      <c r="C80" s="77"/>
      <c r="D80" s="77"/>
      <c r="E80" s="77"/>
      <c r="F80" s="77"/>
      <c r="G80" s="74"/>
      <c r="H80" s="101"/>
      <c r="I80" s="114"/>
    </row>
    <row r="81" spans="1:9" ht="13.5" thickBot="1">
      <c r="A81" s="6" t="s">
        <v>33</v>
      </c>
      <c r="B81" s="61"/>
      <c r="C81" s="78"/>
      <c r="D81" s="78"/>
      <c r="E81" s="78"/>
      <c r="F81" s="78"/>
      <c r="G81" s="91"/>
      <c r="H81" s="92"/>
      <c r="I81" s="115"/>
    </row>
    <row r="82" spans="1:9" ht="13.5" thickBot="1">
      <c r="A82" s="6" t="s">
        <v>34</v>
      </c>
      <c r="B82" s="5">
        <v>221</v>
      </c>
      <c r="C82" s="26">
        <f>D82+E82+F82+G82+I82</f>
        <v>193219.26</v>
      </c>
      <c r="D82" s="26"/>
      <c r="E82" s="26"/>
      <c r="F82" s="26">
        <v>136000</v>
      </c>
      <c r="G82" s="88"/>
      <c r="H82" s="90"/>
      <c r="I82" s="28">
        <v>57219.26</v>
      </c>
    </row>
    <row r="83" spans="1:9" ht="12.75">
      <c r="A83" s="2" t="s">
        <v>35</v>
      </c>
      <c r="B83" s="82">
        <v>222</v>
      </c>
      <c r="C83" s="76">
        <f>D83+E83+F83+G83+I83</f>
        <v>7879.86</v>
      </c>
      <c r="D83" s="76"/>
      <c r="E83" s="76"/>
      <c r="F83" s="76">
        <v>7879.86</v>
      </c>
      <c r="G83" s="72"/>
      <c r="H83" s="73"/>
      <c r="I83" s="76">
        <v>0</v>
      </c>
    </row>
    <row r="84" spans="1:9" ht="13.5" thickBot="1">
      <c r="A84" s="6" t="s">
        <v>36</v>
      </c>
      <c r="B84" s="61"/>
      <c r="C84" s="78"/>
      <c r="D84" s="78"/>
      <c r="E84" s="78"/>
      <c r="F84" s="77"/>
      <c r="G84" s="74"/>
      <c r="H84" s="93"/>
      <c r="I84" s="78"/>
    </row>
    <row r="85" spans="1:9" ht="48.75" customHeight="1" thickBot="1">
      <c r="A85" s="2" t="s">
        <v>107</v>
      </c>
      <c r="B85" s="1">
        <v>223</v>
      </c>
      <c r="C85" s="20">
        <f>C86+C87+C88</f>
        <v>6167549.359999999</v>
      </c>
      <c r="D85" s="20"/>
      <c r="E85" s="21"/>
      <c r="F85" s="20">
        <f>F86+F87+F88</f>
        <v>6000000</v>
      </c>
      <c r="G85" s="34"/>
      <c r="H85" s="22"/>
      <c r="I85" s="20">
        <v>167549.36</v>
      </c>
    </row>
    <row r="86" spans="1:9" ht="13.5" thickBot="1">
      <c r="A86" s="16" t="s">
        <v>37</v>
      </c>
      <c r="B86" s="16"/>
      <c r="C86" s="34">
        <f>F86+I86</f>
        <v>901894.3500000001</v>
      </c>
      <c r="D86" s="34"/>
      <c r="E86" s="34"/>
      <c r="F86" s="34">
        <v>834352.55</v>
      </c>
      <c r="G86" s="34"/>
      <c r="H86" s="26"/>
      <c r="I86" s="34">
        <v>67541.8</v>
      </c>
    </row>
    <row r="87" spans="1:9" ht="13.5" thickBot="1">
      <c r="A87" s="6" t="s">
        <v>112</v>
      </c>
      <c r="B87" s="5"/>
      <c r="C87" s="26">
        <f>F87+I87</f>
        <v>5183413.93</v>
      </c>
      <c r="D87" s="26"/>
      <c r="E87" s="32"/>
      <c r="F87" s="34">
        <v>5083406.37</v>
      </c>
      <c r="G87" s="34"/>
      <c r="H87" s="26"/>
      <c r="I87" s="26">
        <v>100007.56</v>
      </c>
    </row>
    <row r="88" spans="1:9" ht="13.5" thickBot="1">
      <c r="A88" s="53" t="s">
        <v>113</v>
      </c>
      <c r="B88" s="5"/>
      <c r="C88" s="26">
        <f>F88+I88</f>
        <v>82241.08</v>
      </c>
      <c r="D88" s="26"/>
      <c r="E88" s="32"/>
      <c r="F88" s="34">
        <v>82241.08</v>
      </c>
      <c r="G88" s="34"/>
      <c r="H88" s="26"/>
      <c r="I88" s="26">
        <v>0</v>
      </c>
    </row>
    <row r="89" spans="1:9" ht="12.75">
      <c r="A89" s="54" t="s">
        <v>38</v>
      </c>
      <c r="B89" s="95">
        <v>224</v>
      </c>
      <c r="C89" s="76"/>
      <c r="D89" s="76"/>
      <c r="E89" s="72"/>
      <c r="F89" s="76"/>
      <c r="G89" s="76"/>
      <c r="H89" s="73"/>
      <c r="I89" s="76"/>
    </row>
    <row r="90" spans="1:9" ht="12.75">
      <c r="A90" s="55" t="s">
        <v>39</v>
      </c>
      <c r="B90" s="96"/>
      <c r="C90" s="77"/>
      <c r="D90" s="77"/>
      <c r="E90" s="74"/>
      <c r="F90" s="77"/>
      <c r="G90" s="77"/>
      <c r="H90" s="75"/>
      <c r="I90" s="77"/>
    </row>
    <row r="91" spans="1:9" ht="13.5" thickBot="1">
      <c r="A91" s="56" t="s">
        <v>40</v>
      </c>
      <c r="B91" s="97"/>
      <c r="C91" s="78"/>
      <c r="D91" s="78"/>
      <c r="E91" s="91"/>
      <c r="F91" s="78"/>
      <c r="G91" s="78"/>
      <c r="H91" s="93"/>
      <c r="I91" s="78"/>
    </row>
    <row r="92" spans="1:9" ht="26.25" thickBot="1">
      <c r="A92" s="40" t="s">
        <v>108</v>
      </c>
      <c r="B92" s="1">
        <v>225</v>
      </c>
      <c r="C92" s="20">
        <f>D92+E92+F92+G92+I92</f>
        <v>785270.1</v>
      </c>
      <c r="D92" s="20"/>
      <c r="E92" s="21">
        <v>98000</v>
      </c>
      <c r="F92" s="34">
        <v>625028.59</v>
      </c>
      <c r="G92" s="34"/>
      <c r="H92" s="22"/>
      <c r="I92" s="36">
        <v>62241.51</v>
      </c>
    </row>
    <row r="93" spans="1:9" ht="12.75">
      <c r="A93" s="1" t="s">
        <v>41</v>
      </c>
      <c r="B93" s="82">
        <v>226</v>
      </c>
      <c r="C93" s="76">
        <f>D93+E93+F93+G93+I93</f>
        <v>1990634.79</v>
      </c>
      <c r="D93" s="76"/>
      <c r="E93" s="72">
        <v>0</v>
      </c>
      <c r="F93" s="76">
        <v>1456326.3</v>
      </c>
      <c r="G93" s="76"/>
      <c r="H93" s="73"/>
      <c r="I93" s="105">
        <v>534308.49</v>
      </c>
    </row>
    <row r="94" spans="1:9" ht="13.5" thickBot="1">
      <c r="A94" s="6" t="s">
        <v>36</v>
      </c>
      <c r="B94" s="61"/>
      <c r="C94" s="78"/>
      <c r="D94" s="78"/>
      <c r="E94" s="91"/>
      <c r="F94" s="78"/>
      <c r="G94" s="78"/>
      <c r="H94" s="93"/>
      <c r="I94" s="107"/>
    </row>
    <row r="95" spans="1:9" ht="12.75">
      <c r="A95" s="2" t="s">
        <v>42</v>
      </c>
      <c r="B95" s="82">
        <v>240</v>
      </c>
      <c r="C95" s="76"/>
      <c r="D95" s="76"/>
      <c r="E95" s="72"/>
      <c r="F95" s="94"/>
      <c r="G95" s="94"/>
      <c r="H95" s="73"/>
      <c r="I95" s="76"/>
    </row>
    <row r="96" spans="1:9" ht="12.75">
      <c r="A96" s="2" t="s">
        <v>43</v>
      </c>
      <c r="B96" s="62"/>
      <c r="C96" s="77"/>
      <c r="D96" s="77"/>
      <c r="E96" s="74"/>
      <c r="F96" s="94"/>
      <c r="G96" s="94"/>
      <c r="H96" s="75"/>
      <c r="I96" s="77"/>
    </row>
    <row r="97" spans="1:9" ht="12.75">
      <c r="A97" s="2" t="s">
        <v>44</v>
      </c>
      <c r="B97" s="62"/>
      <c r="C97" s="77"/>
      <c r="D97" s="77"/>
      <c r="E97" s="74"/>
      <c r="F97" s="94"/>
      <c r="G97" s="94"/>
      <c r="H97" s="75"/>
      <c r="I97" s="77"/>
    </row>
    <row r="98" spans="1:9" ht="13.5" thickBot="1">
      <c r="A98" s="6" t="s">
        <v>27</v>
      </c>
      <c r="B98" s="61"/>
      <c r="C98" s="78"/>
      <c r="D98" s="78"/>
      <c r="E98" s="91"/>
      <c r="F98" s="94"/>
      <c r="G98" s="94"/>
      <c r="H98" s="93"/>
      <c r="I98" s="78"/>
    </row>
    <row r="99" spans="1:9" ht="12.75">
      <c r="A99" s="2" t="s">
        <v>42</v>
      </c>
      <c r="B99" s="82">
        <v>241</v>
      </c>
      <c r="C99" s="76"/>
      <c r="D99" s="76"/>
      <c r="E99" s="76"/>
      <c r="F99" s="76"/>
      <c r="G99" s="76"/>
      <c r="H99" s="73"/>
      <c r="I99" s="76"/>
    </row>
    <row r="100" spans="1:9" ht="12.75">
      <c r="A100" s="2" t="s">
        <v>43</v>
      </c>
      <c r="B100" s="62"/>
      <c r="C100" s="77"/>
      <c r="D100" s="77"/>
      <c r="E100" s="77"/>
      <c r="F100" s="77"/>
      <c r="G100" s="77"/>
      <c r="H100" s="75"/>
      <c r="I100" s="77"/>
    </row>
    <row r="101" spans="1:9" ht="12.75">
      <c r="A101" s="2" t="s">
        <v>45</v>
      </c>
      <c r="B101" s="62"/>
      <c r="C101" s="77"/>
      <c r="D101" s="77"/>
      <c r="E101" s="77"/>
      <c r="F101" s="77"/>
      <c r="G101" s="77"/>
      <c r="H101" s="75"/>
      <c r="I101" s="77"/>
    </row>
    <row r="102" spans="1:9" ht="12.75">
      <c r="A102" s="2" t="s">
        <v>46</v>
      </c>
      <c r="B102" s="62"/>
      <c r="C102" s="77"/>
      <c r="D102" s="77"/>
      <c r="E102" s="77"/>
      <c r="F102" s="77"/>
      <c r="G102" s="77"/>
      <c r="H102" s="75"/>
      <c r="I102" s="77"/>
    </row>
    <row r="103" spans="1:9" ht="13.5" thickBot="1">
      <c r="A103" s="6" t="s">
        <v>47</v>
      </c>
      <c r="B103" s="61"/>
      <c r="C103" s="78"/>
      <c r="D103" s="78"/>
      <c r="E103" s="78"/>
      <c r="F103" s="78"/>
      <c r="G103" s="78"/>
      <c r="H103" s="93"/>
      <c r="I103" s="78"/>
    </row>
    <row r="104" spans="1:9" ht="12.75">
      <c r="A104" s="2" t="s">
        <v>48</v>
      </c>
      <c r="B104" s="82">
        <v>260</v>
      </c>
      <c r="C104" s="76">
        <f>F104</f>
        <v>1066200.84</v>
      </c>
      <c r="D104" s="76"/>
      <c r="E104" s="72"/>
      <c r="F104" s="76">
        <f>F107</f>
        <v>1066200.84</v>
      </c>
      <c r="G104" s="75"/>
      <c r="H104" s="76"/>
      <c r="I104" s="76"/>
    </row>
    <row r="105" spans="1:9" ht="12.75">
      <c r="A105" s="2" t="s">
        <v>49</v>
      </c>
      <c r="B105" s="62"/>
      <c r="C105" s="77"/>
      <c r="D105" s="77"/>
      <c r="E105" s="74"/>
      <c r="F105" s="77"/>
      <c r="G105" s="75"/>
      <c r="H105" s="77"/>
      <c r="I105" s="77"/>
    </row>
    <row r="106" spans="1:9" ht="13.5" thickBot="1">
      <c r="A106" s="6" t="s">
        <v>27</v>
      </c>
      <c r="B106" s="61"/>
      <c r="C106" s="78"/>
      <c r="D106" s="78"/>
      <c r="E106" s="91"/>
      <c r="F106" s="78"/>
      <c r="G106" s="93"/>
      <c r="H106" s="78"/>
      <c r="I106" s="78"/>
    </row>
    <row r="107" spans="1:9" ht="12.75">
      <c r="A107" s="2" t="s">
        <v>50</v>
      </c>
      <c r="B107" s="82">
        <v>262</v>
      </c>
      <c r="C107" s="76">
        <f>F107</f>
        <v>1066200.84</v>
      </c>
      <c r="D107" s="76"/>
      <c r="E107" s="76"/>
      <c r="F107" s="108">
        <v>1066200.84</v>
      </c>
      <c r="G107" s="73"/>
      <c r="H107" s="76"/>
      <c r="I107" s="76"/>
    </row>
    <row r="108" spans="1:9" ht="12.75">
      <c r="A108" s="2" t="s">
        <v>51</v>
      </c>
      <c r="B108" s="62"/>
      <c r="C108" s="77"/>
      <c r="D108" s="77"/>
      <c r="E108" s="77"/>
      <c r="F108" s="108"/>
      <c r="G108" s="75"/>
      <c r="H108" s="77"/>
      <c r="I108" s="77"/>
    </row>
    <row r="109" spans="1:9" ht="12.75">
      <c r="A109" s="2" t="s">
        <v>52</v>
      </c>
      <c r="B109" s="62"/>
      <c r="C109" s="77"/>
      <c r="D109" s="77"/>
      <c r="E109" s="77"/>
      <c r="F109" s="108"/>
      <c r="G109" s="75"/>
      <c r="H109" s="77"/>
      <c r="I109" s="77"/>
    </row>
    <row r="110" spans="1:9" ht="13.5" thickBot="1">
      <c r="A110" s="6" t="s">
        <v>53</v>
      </c>
      <c r="B110" s="61"/>
      <c r="C110" s="78"/>
      <c r="D110" s="78"/>
      <c r="E110" s="78"/>
      <c r="F110" s="109"/>
      <c r="G110" s="93"/>
      <c r="H110" s="78"/>
      <c r="I110" s="78"/>
    </row>
    <row r="111" spans="1:9" ht="12.75">
      <c r="A111" s="1" t="s">
        <v>54</v>
      </c>
      <c r="B111" s="82">
        <v>263</v>
      </c>
      <c r="C111" s="76"/>
      <c r="D111" s="76"/>
      <c r="E111" s="76"/>
      <c r="F111" s="102"/>
      <c r="G111" s="73"/>
      <c r="H111" s="76"/>
      <c r="I111" s="76"/>
    </row>
    <row r="112" spans="1:9" ht="12.75">
      <c r="A112" s="2" t="s">
        <v>55</v>
      </c>
      <c r="B112" s="62"/>
      <c r="C112" s="77"/>
      <c r="D112" s="77"/>
      <c r="E112" s="77"/>
      <c r="F112" s="103"/>
      <c r="G112" s="75"/>
      <c r="H112" s="77"/>
      <c r="I112" s="77"/>
    </row>
    <row r="113" spans="1:9" ht="12.75">
      <c r="A113" s="2" t="s">
        <v>56</v>
      </c>
      <c r="B113" s="62"/>
      <c r="C113" s="77"/>
      <c r="D113" s="77"/>
      <c r="E113" s="77"/>
      <c r="F113" s="103"/>
      <c r="G113" s="75"/>
      <c r="H113" s="77"/>
      <c r="I113" s="77"/>
    </row>
    <row r="114" spans="1:9" ht="12.75">
      <c r="A114" s="2" t="s">
        <v>57</v>
      </c>
      <c r="B114" s="62"/>
      <c r="C114" s="77"/>
      <c r="D114" s="77"/>
      <c r="E114" s="77"/>
      <c r="F114" s="103"/>
      <c r="G114" s="75"/>
      <c r="H114" s="77"/>
      <c r="I114" s="77"/>
    </row>
    <row r="115" spans="1:9" ht="12.75">
      <c r="A115" s="2" t="s">
        <v>58</v>
      </c>
      <c r="B115" s="62"/>
      <c r="C115" s="77"/>
      <c r="D115" s="77"/>
      <c r="E115" s="77"/>
      <c r="F115" s="103"/>
      <c r="G115" s="75"/>
      <c r="H115" s="77"/>
      <c r="I115" s="77"/>
    </row>
    <row r="116" spans="1:9" ht="12.75">
      <c r="A116" s="2" t="s">
        <v>101</v>
      </c>
      <c r="B116" s="62"/>
      <c r="C116" s="77"/>
      <c r="D116" s="77"/>
      <c r="E116" s="77"/>
      <c r="F116" s="103"/>
      <c r="G116" s="75"/>
      <c r="H116" s="77"/>
      <c r="I116" s="77"/>
    </row>
    <row r="117" spans="1:9" ht="13.5" thickBot="1">
      <c r="A117" s="6" t="s">
        <v>59</v>
      </c>
      <c r="B117" s="61"/>
      <c r="C117" s="78"/>
      <c r="D117" s="78"/>
      <c r="E117" s="78"/>
      <c r="F117" s="104"/>
      <c r="G117" s="93"/>
      <c r="H117" s="78"/>
      <c r="I117" s="78"/>
    </row>
    <row r="118" spans="1:9" ht="13.5" thickBot="1">
      <c r="A118" s="6" t="s">
        <v>23</v>
      </c>
      <c r="B118" s="5">
        <v>290</v>
      </c>
      <c r="C118" s="26">
        <f>D118+E118+F118+G118+I118</f>
        <v>182993</v>
      </c>
      <c r="D118" s="26"/>
      <c r="E118" s="26"/>
      <c r="F118" s="37">
        <v>138793</v>
      </c>
      <c r="G118" s="35"/>
      <c r="H118" s="26"/>
      <c r="I118" s="38">
        <v>44200</v>
      </c>
    </row>
    <row r="119" spans="1:9" ht="12.75">
      <c r="A119" s="2" t="s">
        <v>60</v>
      </c>
      <c r="B119" s="82">
        <v>300</v>
      </c>
      <c r="C119" s="76">
        <f>E119+F119+G119+I119</f>
        <v>2127518.3000000003</v>
      </c>
      <c r="D119" s="98">
        <v>0</v>
      </c>
      <c r="E119" s="76">
        <f>E123</f>
        <v>0</v>
      </c>
      <c r="F119" s="102">
        <f>F123+F127+F131</f>
        <v>639533.41</v>
      </c>
      <c r="G119" s="73">
        <f>G123+G131</f>
        <v>424500</v>
      </c>
      <c r="H119" s="76"/>
      <c r="I119" s="76">
        <f>I123+I131</f>
        <v>1063484.8900000001</v>
      </c>
    </row>
    <row r="120" spans="1:9" ht="12.75">
      <c r="A120" s="2" t="s">
        <v>61</v>
      </c>
      <c r="B120" s="62"/>
      <c r="C120" s="77"/>
      <c r="D120" s="99"/>
      <c r="E120" s="77"/>
      <c r="F120" s="103"/>
      <c r="G120" s="75"/>
      <c r="H120" s="77"/>
      <c r="I120" s="77"/>
    </row>
    <row r="121" spans="1:9" ht="12.75">
      <c r="A121" s="2" t="s">
        <v>62</v>
      </c>
      <c r="B121" s="62"/>
      <c r="C121" s="77"/>
      <c r="D121" s="99"/>
      <c r="E121" s="77"/>
      <c r="F121" s="103"/>
      <c r="G121" s="75"/>
      <c r="H121" s="77"/>
      <c r="I121" s="77"/>
    </row>
    <row r="122" spans="1:9" ht="13.5" thickBot="1">
      <c r="A122" s="6" t="s">
        <v>33</v>
      </c>
      <c r="B122" s="61"/>
      <c r="C122" s="78"/>
      <c r="D122" s="100"/>
      <c r="E122" s="78"/>
      <c r="F122" s="104"/>
      <c r="G122" s="93"/>
      <c r="H122" s="78"/>
      <c r="I122" s="78"/>
    </row>
    <row r="123" spans="1:9" ht="12.75">
      <c r="A123" s="2" t="s">
        <v>63</v>
      </c>
      <c r="B123" s="82">
        <v>310</v>
      </c>
      <c r="C123" s="76">
        <f>D123+E123+F123+G123+I123</f>
        <v>588011.49</v>
      </c>
      <c r="D123" s="98">
        <v>0</v>
      </c>
      <c r="E123" s="76">
        <v>0</v>
      </c>
      <c r="F123" s="102">
        <v>74971.41</v>
      </c>
      <c r="G123" s="73">
        <v>424500</v>
      </c>
      <c r="H123" s="76"/>
      <c r="I123" s="76">
        <v>88540.08</v>
      </c>
    </row>
    <row r="124" spans="1:9" ht="12.75">
      <c r="A124" s="2" t="s">
        <v>64</v>
      </c>
      <c r="B124" s="62"/>
      <c r="C124" s="77"/>
      <c r="D124" s="99"/>
      <c r="E124" s="77"/>
      <c r="F124" s="103"/>
      <c r="G124" s="75"/>
      <c r="H124" s="77"/>
      <c r="I124" s="77"/>
    </row>
    <row r="125" spans="1:9" ht="12.75">
      <c r="A125" s="2" t="s">
        <v>65</v>
      </c>
      <c r="B125" s="62"/>
      <c r="C125" s="77"/>
      <c r="D125" s="99"/>
      <c r="E125" s="77"/>
      <c r="F125" s="103"/>
      <c r="G125" s="75"/>
      <c r="H125" s="77"/>
      <c r="I125" s="77"/>
    </row>
    <row r="126" spans="1:9" ht="13.5" thickBot="1">
      <c r="A126" s="6" t="s">
        <v>66</v>
      </c>
      <c r="B126" s="61"/>
      <c r="C126" s="78"/>
      <c r="D126" s="100"/>
      <c r="E126" s="78"/>
      <c r="F126" s="104"/>
      <c r="G126" s="93"/>
      <c r="H126" s="78"/>
      <c r="I126" s="78"/>
    </row>
    <row r="127" spans="1:9" ht="12.75">
      <c r="A127" s="2" t="s">
        <v>63</v>
      </c>
      <c r="B127" s="82">
        <v>320</v>
      </c>
      <c r="C127" s="76"/>
      <c r="D127" s="76"/>
      <c r="E127" s="76"/>
      <c r="F127" s="102"/>
      <c r="G127" s="73"/>
      <c r="H127" s="76"/>
      <c r="I127" s="76"/>
    </row>
    <row r="128" spans="1:9" ht="12.75">
      <c r="A128" s="2" t="s">
        <v>64</v>
      </c>
      <c r="B128" s="62"/>
      <c r="C128" s="77"/>
      <c r="D128" s="77"/>
      <c r="E128" s="77"/>
      <c r="F128" s="103"/>
      <c r="G128" s="75"/>
      <c r="H128" s="77"/>
      <c r="I128" s="77"/>
    </row>
    <row r="129" spans="1:9" ht="12.75">
      <c r="A129" s="2" t="s">
        <v>67</v>
      </c>
      <c r="B129" s="62"/>
      <c r="C129" s="77"/>
      <c r="D129" s="77"/>
      <c r="E129" s="77"/>
      <c r="F129" s="103"/>
      <c r="G129" s="75"/>
      <c r="H129" s="77"/>
      <c r="I129" s="77"/>
    </row>
    <row r="130" spans="1:9" ht="13.5" thickBot="1">
      <c r="A130" s="6" t="s">
        <v>68</v>
      </c>
      <c r="B130" s="61"/>
      <c r="C130" s="78"/>
      <c r="D130" s="78"/>
      <c r="E130" s="78"/>
      <c r="F130" s="104"/>
      <c r="G130" s="93"/>
      <c r="H130" s="78"/>
      <c r="I130" s="78"/>
    </row>
    <row r="131" spans="1:9" ht="12.75">
      <c r="A131" s="2" t="s">
        <v>63</v>
      </c>
      <c r="B131" s="82">
        <v>340</v>
      </c>
      <c r="C131" s="76">
        <f>D131+E131+F131+G131+I131</f>
        <v>1579506.81</v>
      </c>
      <c r="D131" s="76"/>
      <c r="E131" s="76">
        <v>40000</v>
      </c>
      <c r="F131" s="102">
        <v>564562</v>
      </c>
      <c r="G131" s="73"/>
      <c r="H131" s="76"/>
      <c r="I131" s="105">
        <v>974944.81</v>
      </c>
    </row>
    <row r="132" spans="1:9" ht="12.75">
      <c r="A132" s="2" t="s">
        <v>64</v>
      </c>
      <c r="B132" s="62"/>
      <c r="C132" s="77"/>
      <c r="D132" s="77"/>
      <c r="E132" s="77"/>
      <c r="F132" s="103"/>
      <c r="G132" s="75"/>
      <c r="H132" s="77"/>
      <c r="I132" s="106"/>
    </row>
    <row r="133" spans="1:9" ht="12.75">
      <c r="A133" s="2" t="s">
        <v>69</v>
      </c>
      <c r="B133" s="62"/>
      <c r="C133" s="77"/>
      <c r="D133" s="77"/>
      <c r="E133" s="77"/>
      <c r="F133" s="103"/>
      <c r="G133" s="75"/>
      <c r="H133" s="77"/>
      <c r="I133" s="106"/>
    </row>
    <row r="134" spans="1:9" ht="13.5" thickBot="1">
      <c r="A134" s="6" t="s">
        <v>70</v>
      </c>
      <c r="B134" s="61"/>
      <c r="C134" s="78"/>
      <c r="D134" s="78"/>
      <c r="E134" s="78"/>
      <c r="F134" s="104"/>
      <c r="G134" s="93"/>
      <c r="H134" s="78"/>
      <c r="I134" s="107"/>
    </row>
    <row r="135" spans="1:9" ht="12.75">
      <c r="A135" s="2" t="s">
        <v>60</v>
      </c>
      <c r="B135" s="82">
        <v>500</v>
      </c>
      <c r="C135" s="76"/>
      <c r="D135" s="76"/>
      <c r="E135" s="76"/>
      <c r="F135" s="102"/>
      <c r="G135" s="73"/>
      <c r="H135" s="76"/>
      <c r="I135" s="76"/>
    </row>
    <row r="136" spans="1:9" ht="12.75">
      <c r="A136" s="2" t="s">
        <v>71</v>
      </c>
      <c r="B136" s="62"/>
      <c r="C136" s="77"/>
      <c r="D136" s="77"/>
      <c r="E136" s="77"/>
      <c r="F136" s="103"/>
      <c r="G136" s="75"/>
      <c r="H136" s="77"/>
      <c r="I136" s="77"/>
    </row>
    <row r="137" spans="1:9" ht="13.5" thickBot="1">
      <c r="A137" s="6" t="s">
        <v>68</v>
      </c>
      <c r="B137" s="61"/>
      <c r="C137" s="78"/>
      <c r="D137" s="78"/>
      <c r="E137" s="78"/>
      <c r="F137" s="104"/>
      <c r="G137" s="93"/>
      <c r="H137" s="78"/>
      <c r="I137" s="78"/>
    </row>
    <row r="138" spans="1:9" ht="12.75">
      <c r="A138" s="1" t="s">
        <v>72</v>
      </c>
      <c r="B138" s="1"/>
      <c r="C138" s="20"/>
      <c r="D138" s="20"/>
      <c r="E138" s="20"/>
      <c r="F138" s="20"/>
      <c r="G138" s="20"/>
      <c r="H138" s="29"/>
      <c r="I138" s="20"/>
    </row>
    <row r="139" spans="1:9" ht="12.75">
      <c r="A139" s="2" t="s">
        <v>73</v>
      </c>
      <c r="B139" s="62"/>
      <c r="C139" s="77">
        <v>0</v>
      </c>
      <c r="D139" s="77" t="s">
        <v>76</v>
      </c>
      <c r="E139" s="77" t="s">
        <v>77</v>
      </c>
      <c r="F139" s="77" t="s">
        <v>78</v>
      </c>
      <c r="G139" s="77"/>
      <c r="H139" s="101" t="s">
        <v>78</v>
      </c>
      <c r="I139" s="77" t="s">
        <v>76</v>
      </c>
    </row>
    <row r="140" spans="1:9" ht="12.75">
      <c r="A140" s="2" t="s">
        <v>74</v>
      </c>
      <c r="B140" s="62"/>
      <c r="C140" s="77"/>
      <c r="D140" s="77"/>
      <c r="E140" s="77"/>
      <c r="F140" s="77"/>
      <c r="G140" s="77"/>
      <c r="H140" s="101"/>
      <c r="I140" s="77"/>
    </row>
    <row r="141" spans="1:9" ht="12.75">
      <c r="A141" s="2" t="s">
        <v>75</v>
      </c>
      <c r="B141" s="62"/>
      <c r="C141" s="77"/>
      <c r="D141" s="77"/>
      <c r="E141" s="77"/>
      <c r="F141" s="77"/>
      <c r="G141" s="77"/>
      <c r="H141" s="101"/>
      <c r="I141" s="77"/>
    </row>
    <row r="142" spans="1:9" ht="12.75">
      <c r="A142" s="2" t="s">
        <v>16</v>
      </c>
      <c r="B142" s="2"/>
      <c r="C142" s="23"/>
      <c r="D142" s="23"/>
      <c r="E142" s="23"/>
      <c r="F142" s="23"/>
      <c r="G142" s="23"/>
      <c r="H142" s="29"/>
      <c r="I142" s="23"/>
    </row>
    <row r="143" spans="1:9" ht="13.5" thickBot="1">
      <c r="A143" s="6" t="s">
        <v>17</v>
      </c>
      <c r="B143" s="6"/>
      <c r="C143" s="25"/>
      <c r="D143" s="25"/>
      <c r="E143" s="25"/>
      <c r="F143" s="25"/>
      <c r="G143" s="25"/>
      <c r="H143" s="29"/>
      <c r="I143" s="25"/>
    </row>
    <row r="144" spans="1:9" ht="13.5" thickBot="1">
      <c r="A144" s="6"/>
      <c r="B144" s="6"/>
      <c r="C144" s="25"/>
      <c r="D144" s="25" t="s">
        <v>79</v>
      </c>
      <c r="E144" s="25" t="s">
        <v>79</v>
      </c>
      <c r="F144" s="51" t="s">
        <v>79</v>
      </c>
      <c r="G144" s="28"/>
      <c r="H144" s="29"/>
      <c r="I144" s="25" t="s">
        <v>79</v>
      </c>
    </row>
    <row r="145" spans="1:9" ht="13.5" thickBot="1">
      <c r="A145" s="6" t="s">
        <v>118</v>
      </c>
      <c r="B145" s="6"/>
      <c r="C145" s="25"/>
      <c r="D145" s="25"/>
      <c r="E145" s="25"/>
      <c r="F145" s="51"/>
      <c r="G145" s="27"/>
      <c r="H145" s="29"/>
      <c r="I145" s="25"/>
    </row>
    <row r="146" spans="1:9" ht="13.5" thickBot="1">
      <c r="A146" s="69" t="s">
        <v>132</v>
      </c>
      <c r="B146" s="6"/>
      <c r="C146" s="25">
        <f>C147</f>
        <v>224917.7</v>
      </c>
      <c r="D146" s="25"/>
      <c r="E146" s="25"/>
      <c r="F146" s="51"/>
      <c r="G146" s="27"/>
      <c r="H146" s="29"/>
      <c r="I146" s="25"/>
    </row>
    <row r="147" spans="1:9" ht="13.5" thickBot="1">
      <c r="A147" s="70"/>
      <c r="B147" s="6">
        <v>262</v>
      </c>
      <c r="C147" s="25">
        <v>224917.7</v>
      </c>
      <c r="D147" s="25"/>
      <c r="E147" s="25"/>
      <c r="F147" s="51"/>
      <c r="G147" s="27"/>
      <c r="H147" s="29"/>
      <c r="I147" s="25"/>
    </row>
    <row r="148" spans="1:9" ht="13.5" thickBot="1">
      <c r="A148" s="67" t="s">
        <v>125</v>
      </c>
      <c r="B148" s="52"/>
      <c r="C148" s="25">
        <f>C149</f>
        <v>2527089.8</v>
      </c>
      <c r="D148" s="25"/>
      <c r="E148" s="25"/>
      <c r="F148" s="51"/>
      <c r="G148" s="25"/>
      <c r="H148" s="29"/>
      <c r="I148" s="25"/>
    </row>
    <row r="149" spans="1:9" ht="13.5" thickBot="1">
      <c r="A149" s="68"/>
      <c r="B149" s="52">
        <v>262</v>
      </c>
      <c r="C149" s="25">
        <v>2527089.8</v>
      </c>
      <c r="D149" s="25"/>
      <c r="E149" s="25"/>
      <c r="F149" s="51"/>
      <c r="G149" s="25"/>
      <c r="H149" s="29"/>
      <c r="I149" s="25"/>
    </row>
    <row r="150" spans="1:9" ht="13.5" customHeight="1" thickBot="1">
      <c r="A150" s="67" t="s">
        <v>126</v>
      </c>
      <c r="B150" s="52"/>
      <c r="C150" s="25">
        <f>C151</f>
        <v>4183665.34</v>
      </c>
      <c r="D150" s="25"/>
      <c r="E150" s="25"/>
      <c r="F150" s="51"/>
      <c r="G150" s="25"/>
      <c r="H150" s="29"/>
      <c r="I150" s="25"/>
    </row>
    <row r="151" spans="1:9" ht="13.5" thickBot="1">
      <c r="A151" s="68"/>
      <c r="B151" s="52">
        <v>290</v>
      </c>
      <c r="C151" s="25">
        <v>4183665.34</v>
      </c>
      <c r="D151" s="25"/>
      <c r="E151" s="25"/>
      <c r="F151" s="51"/>
      <c r="G151" s="25"/>
      <c r="H151" s="29"/>
      <c r="I151" s="25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8" t="s">
        <v>97</v>
      </c>
    </row>
    <row r="157" ht="12.75">
      <c r="A157" s="8" t="s">
        <v>98</v>
      </c>
    </row>
    <row r="158" ht="13.5" thickBot="1">
      <c r="A158" s="7"/>
    </row>
    <row r="159" spans="1:5" ht="12.75">
      <c r="A159" s="1" t="s">
        <v>80</v>
      </c>
      <c r="B159" s="82" t="s">
        <v>82</v>
      </c>
      <c r="C159" s="82" t="s">
        <v>83</v>
      </c>
      <c r="D159" s="82" t="s">
        <v>129</v>
      </c>
      <c r="E159" s="82" t="s">
        <v>84</v>
      </c>
    </row>
    <row r="160" spans="1:5" ht="13.5" thickBot="1">
      <c r="A160" s="6" t="s">
        <v>81</v>
      </c>
      <c r="B160" s="61"/>
      <c r="C160" s="61"/>
      <c r="D160" s="61"/>
      <c r="E160" s="61"/>
    </row>
    <row r="161" spans="1:5" ht="13.5" thickBot="1">
      <c r="A161" s="6"/>
      <c r="B161" s="5"/>
      <c r="C161" s="5"/>
      <c r="D161" s="5"/>
      <c r="E161" s="5"/>
    </row>
    <row r="162" spans="1:5" ht="13.5" thickBot="1">
      <c r="A162" s="6"/>
      <c r="B162" s="5"/>
      <c r="C162" s="5"/>
      <c r="D162" s="5"/>
      <c r="E162" s="5"/>
    </row>
    <row r="163" ht="12.75">
      <c r="A163" s="7"/>
    </row>
    <row r="164" ht="13.5">
      <c r="A164" s="9" t="s">
        <v>130</v>
      </c>
    </row>
    <row r="165" ht="13.5">
      <c r="A165" s="9" t="s">
        <v>85</v>
      </c>
    </row>
    <row r="166" ht="13.5">
      <c r="A166" s="9" t="s">
        <v>86</v>
      </c>
    </row>
    <row r="167" ht="13.5">
      <c r="A167" s="9" t="s">
        <v>87</v>
      </c>
    </row>
    <row r="168" ht="13.5">
      <c r="A168" s="9" t="s">
        <v>88</v>
      </c>
    </row>
    <row r="169" spans="1:3" ht="13.5">
      <c r="A169" s="9" t="s">
        <v>119</v>
      </c>
      <c r="C169" t="s">
        <v>122</v>
      </c>
    </row>
    <row r="170" ht="13.5">
      <c r="A170" s="9" t="s">
        <v>85</v>
      </c>
    </row>
    <row r="171" spans="1:3" ht="13.5">
      <c r="A171" s="9" t="s">
        <v>120</v>
      </c>
      <c r="C171" t="s">
        <v>123</v>
      </c>
    </row>
    <row r="172" ht="13.5">
      <c r="A172" s="9" t="s">
        <v>85</v>
      </c>
    </row>
    <row r="173" ht="13.5">
      <c r="A173" s="9" t="s">
        <v>121</v>
      </c>
    </row>
    <row r="174" ht="13.5">
      <c r="A174" s="9" t="s">
        <v>89</v>
      </c>
    </row>
    <row r="175" ht="21.75" customHeight="1">
      <c r="A175" s="9" t="s">
        <v>127</v>
      </c>
    </row>
    <row r="176" ht="12.75">
      <c r="A176" s="10"/>
    </row>
    <row r="177" ht="12.75">
      <c r="A177" s="7"/>
    </row>
  </sheetData>
  <sheetProtection/>
  <mergeCells count="205">
    <mergeCell ref="D17:D18"/>
    <mergeCell ref="I12:I14"/>
    <mergeCell ref="B7:B11"/>
    <mergeCell ref="C7:C11"/>
    <mergeCell ref="D7:D11"/>
    <mergeCell ref="E7:E11"/>
    <mergeCell ref="F7:F11"/>
    <mergeCell ref="G7:H11"/>
    <mergeCell ref="I15:I16"/>
    <mergeCell ref="B17:B18"/>
    <mergeCell ref="C17:C18"/>
    <mergeCell ref="I7:I11"/>
    <mergeCell ref="B12:B14"/>
    <mergeCell ref="C12:C14"/>
    <mergeCell ref="D12:D14"/>
    <mergeCell ref="E12:E14"/>
    <mergeCell ref="F12:F14"/>
    <mergeCell ref="G12:H14"/>
    <mergeCell ref="G15:H16"/>
    <mergeCell ref="B15:B16"/>
    <mergeCell ref="C15:C16"/>
    <mergeCell ref="D15:D16"/>
    <mergeCell ref="E15:E16"/>
    <mergeCell ref="F15:F16"/>
    <mergeCell ref="I23:I44"/>
    <mergeCell ref="I49:I55"/>
    <mergeCell ref="I64:I68"/>
    <mergeCell ref="G19:H22"/>
    <mergeCell ref="I19:I22"/>
    <mergeCell ref="G47:H47"/>
    <mergeCell ref="G46:H46"/>
    <mergeCell ref="G64:H68"/>
    <mergeCell ref="I17:I18"/>
    <mergeCell ref="E49:E55"/>
    <mergeCell ref="F49:F55"/>
    <mergeCell ref="G49:H55"/>
    <mergeCell ref="G48:H48"/>
    <mergeCell ref="E17:E18"/>
    <mergeCell ref="F17:F18"/>
    <mergeCell ref="G17:H18"/>
    <mergeCell ref="E19:E22"/>
    <mergeCell ref="F19:F22"/>
    <mergeCell ref="F79:F81"/>
    <mergeCell ref="G79:H81"/>
    <mergeCell ref="I79:I81"/>
    <mergeCell ref="C77:C78"/>
    <mergeCell ref="D77:D78"/>
    <mergeCell ref="I77:I78"/>
    <mergeCell ref="E77:E78"/>
    <mergeCell ref="C79:C81"/>
    <mergeCell ref="D79:D81"/>
    <mergeCell ref="E79:E81"/>
    <mergeCell ref="I83:I84"/>
    <mergeCell ref="G89:G91"/>
    <mergeCell ref="C99:C103"/>
    <mergeCell ref="D99:D103"/>
    <mergeCell ref="F83:F84"/>
    <mergeCell ref="G83:H84"/>
    <mergeCell ref="H89:H91"/>
    <mergeCell ref="H93:H94"/>
    <mergeCell ref="F99:F103"/>
    <mergeCell ref="E99:E103"/>
    <mergeCell ref="C49:C55"/>
    <mergeCell ref="C64:C68"/>
    <mergeCell ref="G69:H72"/>
    <mergeCell ref="E64:E68"/>
    <mergeCell ref="F64:F68"/>
    <mergeCell ref="D69:D72"/>
    <mergeCell ref="E69:E72"/>
    <mergeCell ref="C69:C72"/>
    <mergeCell ref="D64:D68"/>
    <mergeCell ref="F69:F72"/>
    <mergeCell ref="I69:I72"/>
    <mergeCell ref="D49:D55"/>
    <mergeCell ref="I95:I98"/>
    <mergeCell ref="C93:C94"/>
    <mergeCell ref="D93:D94"/>
    <mergeCell ref="E93:E94"/>
    <mergeCell ref="F93:F94"/>
    <mergeCell ref="G93:G94"/>
    <mergeCell ref="I89:I91"/>
    <mergeCell ref="I93:I94"/>
    <mergeCell ref="I107:I110"/>
    <mergeCell ref="H107:H110"/>
    <mergeCell ref="F95:F98"/>
    <mergeCell ref="C89:C91"/>
    <mergeCell ref="D89:D91"/>
    <mergeCell ref="E89:E91"/>
    <mergeCell ref="F89:F91"/>
    <mergeCell ref="C95:C98"/>
    <mergeCell ref="D95:D98"/>
    <mergeCell ref="I99:I103"/>
    <mergeCell ref="I104:I106"/>
    <mergeCell ref="H99:H103"/>
    <mergeCell ref="E104:E106"/>
    <mergeCell ref="F104:F106"/>
    <mergeCell ref="G99:G103"/>
    <mergeCell ref="D111:D117"/>
    <mergeCell ref="G107:G110"/>
    <mergeCell ref="F111:F117"/>
    <mergeCell ref="E119:E122"/>
    <mergeCell ref="G111:G117"/>
    <mergeCell ref="G119:G122"/>
    <mergeCell ref="E107:E110"/>
    <mergeCell ref="E111:E117"/>
    <mergeCell ref="F107:F110"/>
    <mergeCell ref="F119:F122"/>
    <mergeCell ref="I139:I141"/>
    <mergeCell ref="I135:I137"/>
    <mergeCell ref="F127:F130"/>
    <mergeCell ref="H123:H126"/>
    <mergeCell ref="G123:G126"/>
    <mergeCell ref="I127:I130"/>
    <mergeCell ref="I131:I134"/>
    <mergeCell ref="G131:G134"/>
    <mergeCell ref="G127:G130"/>
    <mergeCell ref="H131:H134"/>
    <mergeCell ref="I111:I117"/>
    <mergeCell ref="I119:I122"/>
    <mergeCell ref="H119:H122"/>
    <mergeCell ref="H111:H117"/>
    <mergeCell ref="I123:I126"/>
    <mergeCell ref="B159:B160"/>
    <mergeCell ref="C159:C160"/>
    <mergeCell ref="D159:D160"/>
    <mergeCell ref="E159:E160"/>
    <mergeCell ref="C139:C141"/>
    <mergeCell ref="D139:D141"/>
    <mergeCell ref="F131:F134"/>
    <mergeCell ref="B123:B126"/>
    <mergeCell ref="E123:E126"/>
    <mergeCell ref="F123:F126"/>
    <mergeCell ref="B131:B134"/>
    <mergeCell ref="C131:C134"/>
    <mergeCell ref="D131:D134"/>
    <mergeCell ref="E131:E134"/>
    <mergeCell ref="C123:C126"/>
    <mergeCell ref="D123:D126"/>
    <mergeCell ref="D127:D130"/>
    <mergeCell ref="E127:E130"/>
    <mergeCell ref="C127:C130"/>
    <mergeCell ref="H135:H137"/>
    <mergeCell ref="D135:D137"/>
    <mergeCell ref="H139:H141"/>
    <mergeCell ref="G139:G141"/>
    <mergeCell ref="G135:G137"/>
    <mergeCell ref="F139:F141"/>
    <mergeCell ref="E135:E137"/>
    <mergeCell ref="F135:F137"/>
    <mergeCell ref="E139:E141"/>
    <mergeCell ref="C135:C137"/>
    <mergeCell ref="B79:B81"/>
    <mergeCell ref="H127:H130"/>
    <mergeCell ref="C119:C122"/>
    <mergeCell ref="D119:D122"/>
    <mergeCell ref="B127:B130"/>
    <mergeCell ref="D83:D84"/>
    <mergeCell ref="D107:D110"/>
    <mergeCell ref="B111:B117"/>
    <mergeCell ref="C111:C117"/>
    <mergeCell ref="B93:B94"/>
    <mergeCell ref="C107:C110"/>
    <mergeCell ref="B95:B98"/>
    <mergeCell ref="B83:B84"/>
    <mergeCell ref="C83:C84"/>
    <mergeCell ref="B89:B91"/>
    <mergeCell ref="B99:B103"/>
    <mergeCell ref="D104:D106"/>
    <mergeCell ref="B104:B106"/>
    <mergeCell ref="C104:C106"/>
    <mergeCell ref="G82:H82"/>
    <mergeCell ref="G104:G106"/>
    <mergeCell ref="H104:H106"/>
    <mergeCell ref="H95:H98"/>
    <mergeCell ref="G95:G98"/>
    <mergeCell ref="E83:E84"/>
    <mergeCell ref="E95:E98"/>
    <mergeCell ref="G74:H74"/>
    <mergeCell ref="G75:H75"/>
    <mergeCell ref="G76:H76"/>
    <mergeCell ref="F77:F78"/>
    <mergeCell ref="G77:H78"/>
    <mergeCell ref="F23:F44"/>
    <mergeCell ref="G23:H44"/>
    <mergeCell ref="G45:H45"/>
    <mergeCell ref="C23:C44"/>
    <mergeCell ref="D23:D44"/>
    <mergeCell ref="E23:E44"/>
    <mergeCell ref="A150:A151"/>
    <mergeCell ref="A146:A147"/>
    <mergeCell ref="A148:A149"/>
    <mergeCell ref="B107:B110"/>
    <mergeCell ref="B119:B122"/>
    <mergeCell ref="B135:B137"/>
    <mergeCell ref="B139:B141"/>
    <mergeCell ref="D19:D22"/>
    <mergeCell ref="A19:A22"/>
    <mergeCell ref="B77:B78"/>
    <mergeCell ref="B64:B68"/>
    <mergeCell ref="A23:A44"/>
    <mergeCell ref="B49:B55"/>
    <mergeCell ref="B23:B44"/>
    <mergeCell ref="B19:B22"/>
    <mergeCell ref="C19:C22"/>
    <mergeCell ref="B69:B7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  <rowBreaks count="4" manualBreakCount="4">
    <brk id="44" max="255" man="1"/>
    <brk id="68" max="255" man="1"/>
    <brk id="110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2016-01-19T06:38:20Z</cp:lastPrinted>
  <dcterms:created xsi:type="dcterms:W3CDTF">1996-10-08T23:32:33Z</dcterms:created>
  <dcterms:modified xsi:type="dcterms:W3CDTF">2016-01-19T06:38:23Z</dcterms:modified>
  <cp:category/>
  <cp:version/>
  <cp:contentType/>
  <cp:contentStatus/>
</cp:coreProperties>
</file>